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dbsheet="http://web.wps.cn/et/2021/dbsheet"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18900" windowHeight="8655"/>
  </bookViews>
  <sheets>
    <sheet r:id="rId1" name="明细表" sheetId="2"/>
    <sheet r:id="rId2" name="汇总表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<sst xmlns="http://schemas.openxmlformats.org/spreadsheetml/2006/main" count="200" uniqueCount="147">
  <si>
    <t xml:space="preserve">科左中旗2025年青贮玉米收储情况入户调查统计明细表</t>
  </si>
  <si>
    <t xml:space="preserve">苏木乡镇场（盖章）：宝龙山镇</t>
  </si>
  <si>
    <t xml:space="preserve">嘎查村（公章）：扎民胡都格嘎查</t>
  </si>
  <si>
    <t xml:space="preserve">收储养殖场户名称（签章）</t>
  </si>
  <si>
    <t xml:space="preserve">身份证号（企业统一社会信用代码）</t>
  </si>
  <si>
    <t xml:space="preserve">联系电话</t>
  </si>
  <si>
    <t xml:space="preserve">草食家畜养殖（存栏）情况</t>
  </si>
  <si>
    <t xml:space="preserve">现有收储机械</t>
  </si>
  <si>
    <t xml:space="preserve">收储种类、方式、数量</t>
  </si>
  <si>
    <t xml:space="preserve">青贮来源</t>
  </si>
  <si>
    <t xml:space="preserve">种植品种</t>
  </si>
  <si>
    <t xml:space="preserve">奶牛(头)</t>
  </si>
  <si>
    <t xml:space="preserve">肉牛(头)</t>
  </si>
  <si>
    <t xml:space="preserve">肉羊(只)</t>
  </si>
  <si>
    <t xml:space="preserve">奶山羊(只)</t>
  </si>
  <si>
    <t xml:space="preserve">其它草食畜种及规模(头/只)</t>
  </si>
  <si>
    <t xml:space="preserve">型号</t>
  </si>
  <si>
    <t xml:space="preserve">数量
（台套）</t>
  </si>
  <si>
    <t xml:space="preserve">收储种类</t>
  </si>
  <si>
    <t xml:space="preserve">窖池青贮</t>
  </si>
  <si>
    <t xml:space="preserve">打包青贮</t>
  </si>
  <si>
    <t xml:space="preserve">合计(吨)</t>
  </si>
  <si>
    <t xml:space="preserve">自己种植(亩)</t>
  </si>
  <si>
    <t xml:space="preserve">订单收购种植(亩)</t>
  </si>
  <si>
    <t xml:space="preserve">长(米)</t>
  </si>
  <si>
    <t xml:space="preserve">宽(米)</t>
  </si>
  <si>
    <t xml:space="preserve">高(米)</t>
  </si>
  <si>
    <t xml:space="preserve">容积(立方米)</t>
  </si>
  <si>
    <t xml:space="preserve">吨数(吨)</t>
  </si>
  <si>
    <t xml:space="preserve">包数(个)</t>
  </si>
  <si>
    <t xml:space="preserve">韩双红</t>
  </si>
  <si>
    <t xml:space="preserve">152322197612282610</t>
  </si>
  <si>
    <t xml:space="preserve">青贮玉米</t>
  </si>
  <si>
    <t xml:space="preserve">科多8</t>
  </si>
  <si>
    <t xml:space="preserve">韩苏德傲木</t>
  </si>
  <si>
    <t xml:space="preserve">152322197405082616</t>
  </si>
  <si>
    <t xml:space="preserve">吴金宝</t>
  </si>
  <si>
    <t xml:space="preserve">152322196610102618</t>
  </si>
  <si>
    <t xml:space="preserve">金岭37</t>
  </si>
  <si>
    <t xml:space="preserve">阿拉达日吐</t>
  </si>
  <si>
    <t xml:space="preserve">152322198512242616</t>
  </si>
  <si>
    <t xml:space="preserve">张小奎</t>
  </si>
  <si>
    <t xml:space="preserve">152322198010012618</t>
  </si>
  <si>
    <t xml:space="preserve">赵铁柱</t>
  </si>
  <si>
    <t xml:space="preserve">152322196810102639</t>
  </si>
  <si>
    <t xml:space="preserve">韩阿拉坦巴根</t>
  </si>
  <si>
    <t xml:space="preserve">152322197210252611</t>
  </si>
  <si>
    <t xml:space="preserve">金岭97</t>
  </si>
  <si>
    <t xml:space="preserve">布和朝鲁</t>
  </si>
  <si>
    <t xml:space="preserve">152322195712022614</t>
  </si>
  <si>
    <t xml:space="preserve">桂青贮1号</t>
  </si>
  <si>
    <t xml:space="preserve">胡桂江</t>
  </si>
  <si>
    <t xml:space="preserve">152322199308292610</t>
  </si>
  <si>
    <t xml:space="preserve">包额尔敦</t>
  </si>
  <si>
    <t xml:space="preserve">152322197905262613</t>
  </si>
  <si>
    <t xml:space="preserve">韩铁所</t>
  </si>
  <si>
    <t xml:space="preserve">15232219760303261X</t>
  </si>
  <si>
    <t xml:space="preserve">塔三虎</t>
  </si>
  <si>
    <t xml:space="preserve">152322195811122610</t>
  </si>
  <si>
    <t xml:space="preserve">韩阿古达木</t>
  </si>
  <si>
    <t xml:space="preserve">152322198607232613</t>
  </si>
  <si>
    <t xml:space="preserve">塔明亮</t>
  </si>
  <si>
    <t xml:space="preserve">152322197310062612</t>
  </si>
  <si>
    <t xml:space="preserve">于海山</t>
  </si>
  <si>
    <t xml:space="preserve">15232219661102261X</t>
  </si>
  <si>
    <t xml:space="preserve">张六喜</t>
  </si>
  <si>
    <t xml:space="preserve">152322197402202619</t>
  </si>
  <si>
    <t xml:space="preserve">高书生</t>
  </si>
  <si>
    <t xml:space="preserve">152322197603152638</t>
  </si>
  <si>
    <t xml:space="preserve">12</t>
  </si>
  <si>
    <t xml:space="preserve">金岭17</t>
  </si>
  <si>
    <t xml:space="preserve">高舒平</t>
  </si>
  <si>
    <t xml:space="preserve">152322198101172625</t>
  </si>
  <si>
    <t xml:space="preserve">25</t>
  </si>
  <si>
    <t xml:space="preserve">高书展</t>
  </si>
  <si>
    <t xml:space="preserve">152322197907252611</t>
  </si>
  <si>
    <t xml:space="preserve">26</t>
  </si>
  <si>
    <t xml:space="preserve">合    计</t>
  </si>
  <si>
    <t xml:space="preserve">时间：2025年   月   日</t>
  </si>
  <si>
    <t xml:space="preserve">村党支部书记或村主任（签字）：</t>
  </si>
  <si>
    <t xml:space="preserve">入户调查嘎查村工作人员（签字）：</t>
  </si>
  <si>
    <t xml:space="preserve">科左中旗2025年青贮玉米收储情况入户调查统计汇总表</t>
  </si>
  <si>
    <t xml:space="preserve">苏木乡镇场（公章）：</t>
  </si>
  <si>
    <t xml:space="preserve">嘎查村名称</t>
  </si>
  <si>
    <t xml:space="preserve">收储养殖场户数量（个）</t>
  </si>
  <si>
    <t xml:space="preserve">现有收储机械（台套）</t>
  </si>
  <si>
    <t xml:space="preserve">奶牛（头）</t>
  </si>
  <si>
    <t xml:space="preserve">肉牛（头）</t>
  </si>
  <si>
    <t xml:space="preserve">肉羊（只）</t>
  </si>
  <si>
    <t xml:space="preserve">奶山羊（只）</t>
  </si>
  <si>
    <t xml:space="preserve">其它草食畜种及规模（头/只）</t>
  </si>
  <si>
    <t xml:space="preserve">窖池青贮（吨）</t>
  </si>
  <si>
    <t xml:space="preserve">打包青贮（吨）</t>
  </si>
  <si>
    <t xml:space="preserve">固日本套布嘎查</t>
  </si>
  <si>
    <t xml:space="preserve">时间：2025年 9  月  19 日</t>
  </si>
  <si>
    <t xml:space="preserve">乡镇长（签字）：</t>
  </si>
  <si>
    <t xml:space="preserve">分管乡镇长（签字）:</t>
  </si>
  <si>
    <t xml:space="preserve">苏木乡镇场审核人员（签字）：</t>
  </si>
  <si>
    <t>白银泉</t>
    <phoneticPr fontId="1" type="noConversion" alignment="left"/>
  </si>
  <si>
    <t>152322199205242012</t>
    <phoneticPr fontId="1" type="noConversion" alignment="left"/>
  </si>
  <si>
    <t>18647588415</t>
    <phoneticPr fontId="1" type="noConversion" alignment="left"/>
  </si>
  <si>
    <t>张明全</t>
    <phoneticPr fontId="1" type="noConversion" alignment="left"/>
  </si>
  <si>
    <t>152322198310102017</t>
    <phoneticPr fontId="1" type="noConversion" alignment="left"/>
  </si>
  <si>
    <t>15848778810</t>
    <phoneticPr fontId="1" type="noConversion" alignment="left"/>
  </si>
  <si>
    <t>赖双虎</t>
    <phoneticPr fontId="1" type="noConversion" alignment="left"/>
  </si>
  <si>
    <t>152322197110022018</t>
    <phoneticPr fontId="1" type="noConversion" alignment="left"/>
  </si>
  <si>
    <t>15148786988</t>
    <phoneticPr fontId="1" type="noConversion" alignment="left"/>
  </si>
  <si>
    <t>包满全</t>
    <phoneticPr fontId="1" type="noConversion" alignment="left"/>
  </si>
  <si>
    <t>152322196309112032</t>
    <phoneticPr fontId="1" type="noConversion" alignment="left"/>
  </si>
  <si>
    <t>15848522086</t>
    <phoneticPr fontId="1" type="noConversion" alignment="left"/>
  </si>
  <si>
    <t>包呼额斯吐</t>
    <phoneticPr fontId="1" type="noConversion" alignment="left"/>
  </si>
  <si>
    <t>152322197802072032</t>
    <phoneticPr fontId="1" type="noConversion" alignment="left"/>
  </si>
  <si>
    <t>18347544333</t>
    <phoneticPr fontId="1" type="noConversion" alignment="left"/>
  </si>
  <si>
    <t>邰永刚</t>
    <phoneticPr fontId="1" type="noConversion" alignment="left"/>
  </si>
  <si>
    <t>152322198806262014</t>
    <phoneticPr fontId="1" type="noConversion" alignment="left"/>
  </si>
  <si>
    <t>13948351922</t>
    <phoneticPr fontId="1" type="noConversion" alignment="left"/>
  </si>
  <si>
    <t>包双日乐</t>
    <phoneticPr fontId="1" type="noConversion" alignment="left"/>
  </si>
  <si>
    <t>152322198003032012</t>
    <phoneticPr fontId="1" type="noConversion" alignment="left"/>
  </si>
  <si>
    <t>15149962004</t>
    <phoneticPr fontId="1" type="noConversion" alignment="left"/>
  </si>
  <si>
    <t>黄永鑫</t>
    <phoneticPr fontId="1" type="noConversion" alignment="left"/>
  </si>
  <si>
    <t>152322199112012015</t>
    <phoneticPr fontId="1" type="noConversion" alignment="left"/>
  </si>
  <si>
    <t>15147038667</t>
    <phoneticPr fontId="1" type="noConversion" alignment="left"/>
  </si>
  <si>
    <t>马额尔敦朝鲁</t>
    <phoneticPr fontId="1" type="noConversion" alignment="left"/>
  </si>
  <si>
    <t>152322197004012035</t>
    <phoneticPr fontId="1" type="noConversion" alignment="left"/>
  </si>
  <si>
    <t>代永良</t>
    <phoneticPr fontId="1" type="noConversion" alignment="left"/>
  </si>
  <si>
    <t>152322198907012014</t>
    <phoneticPr fontId="1" type="noConversion" alignment="left"/>
  </si>
  <si>
    <t>15049333738</t>
    <phoneticPr fontId="1" type="noConversion" alignment="left"/>
  </si>
  <si>
    <t>白胜利</t>
    <phoneticPr fontId="1" type="noConversion" alignment="left"/>
  </si>
  <si>
    <t>152322197807042019</t>
    <phoneticPr fontId="1" type="noConversion" alignment="left"/>
  </si>
  <si>
    <t>13818747561397</t>
    <phoneticPr fontId="1" type="noConversion" alignment="left"/>
  </si>
  <si>
    <t>王双柱</t>
    <phoneticPr fontId="1" type="noConversion" alignment="left"/>
  </si>
  <si>
    <t>152322197804042013</t>
    <phoneticPr fontId="1" type="noConversion" alignment="left"/>
  </si>
  <si>
    <t>13789755857</t>
    <phoneticPr fontId="1" type="noConversion" alignment="left"/>
  </si>
  <si>
    <t>包洪江</t>
    <phoneticPr fontId="1" type="noConversion" alignment="left"/>
  </si>
  <si>
    <t>152322198205182035</t>
    <phoneticPr fontId="1" type="noConversion" alignment="left"/>
  </si>
  <si>
    <t>13739999767</t>
    <phoneticPr fontId="1" type="noConversion" alignment="left"/>
  </si>
  <si>
    <t>韩玉泉</t>
    <phoneticPr fontId="1" type="noConversion" alignment="left"/>
  </si>
  <si>
    <t>152322196502142014</t>
    <phoneticPr fontId="1" type="noConversion" alignment="left"/>
  </si>
  <si>
    <t>韩</t>
    <phoneticPr fontId="1" type="noConversion" alignment="left"/>
  </si>
  <si>
    <t>13947558384</t>
    <phoneticPr fontId="1" type="noConversion" alignment="left"/>
  </si>
  <si>
    <t>陈曙宝</t>
    <phoneticPr fontId="1" type="noConversion" alignment="left"/>
  </si>
  <si>
    <t>152322198408042032</t>
    <phoneticPr fontId="1" type="noConversion" alignment="left"/>
  </si>
  <si>
    <t>15924490400</t>
    <phoneticPr fontId="1" type="noConversion" alignment="left"/>
  </si>
  <si>
    <t>桂青储8号</t>
    <phoneticPr fontId="1" type="noConversion" alignment="left"/>
  </si>
  <si>
    <t>嘎查村（公章）：西查干吉嘎查</t>
    <phoneticPr fontId="1" type="noConversion" alignment="left"/>
  </si>
  <si>
    <t>时间：2025年  9 月   20日</t>
    <phoneticPr fontId="1" type="noConversion" alignment="left"/>
  </si>
  <si>
    <t>马阳春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</si>
</sst>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.000000"/>
      <color theme="1"/>
      <name val="宋体"/>
      <charset val="134"/>
      <scheme val="minor"/>
    </font>
    <font>
      <sz val="10.000000"/>
      <color theme="1"/>
      <name val="宋体"/>
      <charset val="134"/>
      <scheme val="minor"/>
    </font>
    <font>
      <b val="1"/>
      <sz val="18.000000"/>
      <color theme="1"/>
      <name val="宋体"/>
      <charset val="134"/>
      <scheme val="minor"/>
    </font>
    <font>
      <sz val="12.000000"/>
      <color theme="1"/>
      <name val="宋体"/>
      <charset val="134"/>
      <scheme val="minor"/>
    </font>
    <font>
      <sz val="10.000000"/>
      <color indexed="8"/>
      <name val="宋体"/>
      <charset val="134"/>
      <scheme val="minor"/>
    </font>
    <font>
      <sz val="10.000000"/>
      <color indexed="8"/>
      <name val="宋体"/>
      <charset val="134"/>
    </font>
    <font>
      <sz val="10.000000"/>
      <name val="宋体"/>
      <charset val="134"/>
    </font>
    <font>
      <sz val="10.000000"/>
      <color theme="1"/>
      <name val="宋体"/>
      <charset val="134"/>
    </font>
    <font>
      <sz val="10.000000"/>
      <name val="宋体"/>
      <charset val="134"/>
      <scheme val="minor"/>
    </font>
    <font>
      <sz val="10.000000"/>
      <name val="宋体"/>
      <charset val="134"/>
      <scheme val="major"/>
    </font>
    <font>
      <sz val="10.000000"/>
      <color indexed="8"/>
      <name val="宋体"/>
      <charset val="134"/>
      <scheme val="major"/>
    </font>
    <font>
      <sz val="6.000000"/>
      <color theme="1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"/>
        <a:ea typeface=""/>
        <a:cs typeface=""/>
        <a:font script="Viet" typeface="Times New Roma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tabColor rgb="FF00B050"/>
  </sheetPr>
  <dimension ref="A1:V27"/>
  <sheetViews>
    <sheetView tabSelected="1" topLeftCell="A12" workbookViewId="0">
      <selection activeCell="B27" activeCellId="0" sqref="B27:B27"/>
    </sheetView>
  </sheetViews>
  <sheetFormatPr defaultColWidth="9.000000" defaultRowHeight="13.500000"/>
  <cols>
    <col min="1" max="1" width="8.752213" style="20" customWidth="1"/>
    <col min="2" max="2" width="17.752213" style="22" customWidth="1"/>
    <col min="3" max="3" width="16.938053" style="23" customWidth="1"/>
    <col min="4" max="11" width="5.247787" style="20" customWidth="1"/>
    <col min="12" max="12" width="7.106194" style="24" customWidth="1"/>
    <col min="13" max="14" width="6.530973" style="20" customWidth="1"/>
    <col min="15" max="16" width="8.123894" style="20" customWidth="1"/>
    <col min="17" max="17" width="5.247787" style="20" customWidth="1"/>
    <col min="18" max="18" width="6.123894" style="20" customWidth="1"/>
    <col min="19" max="20" width="5.247787" style="20" customWidth="1"/>
    <col min="21" max="21" width="6.044248" style="20" customWidth="1"/>
    <col min="22" max="22" width="7.389380" style="20" customWidth="1"/>
    <col min="23" max="16384" width="9.000000" style="20"/>
  </cols>
  <sheetData>
    <row r="1" ht="23.25" spans="1:2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1" ht="24.95" customHeight="1">
      <c r="A2" s="26" t="s">
        <v>1</v>
      </c>
      <c r="B2" s="26"/>
      <c r="C2" s="26"/>
      <c r="D2" s="6"/>
      <c r="E2" s="26" t="s">
        <v>144</v>
      </c>
      <c r="F2" s="26" t="s"/>
      <c r="G2" s="26" t="s"/>
      <c r="H2" s="26" t="s"/>
      <c r="I2" s="26" t="s"/>
      <c r="J2" s="26" t="s"/>
      <c r="K2" s="26" t="s"/>
      <c r="L2" s="26" t="s"/>
      <c r="M2" s="6"/>
      <c r="N2" s="6"/>
      <c r="O2" s="6"/>
      <c r="P2" s="6"/>
      <c r="Q2" s="6"/>
      <c r="R2" s="6"/>
      <c r="S2" s="6"/>
      <c r="T2" s="6"/>
      <c r="U2" s="6"/>
    </row>
    <row r="3" s="19" customFormat="1" ht="37" customHeight="1" spans="1:22">
      <c r="A3" s="27" t="s">
        <v>3</v>
      </c>
      <c r="B3" s="27" t="s">
        <v>4</v>
      </c>
      <c r="C3" s="28" t="s">
        <v>5</v>
      </c>
      <c r="D3" s="8" t="s">
        <v>6</v>
      </c>
      <c r="E3" s="8"/>
      <c r="F3" s="8"/>
      <c r="G3" s="8"/>
      <c r="H3" s="8"/>
      <c r="I3" s="8" t="s">
        <v>7</v>
      </c>
      <c r="J3" s="8"/>
      <c r="K3" s="46" t="s">
        <v>8</v>
      </c>
      <c r="L3" s="47"/>
      <c r="M3" s="48"/>
      <c r="N3" s="48"/>
      <c r="O3" s="48"/>
      <c r="P3" s="48"/>
      <c r="Q3" s="48"/>
      <c r="R3" s="48"/>
      <c r="S3" s="56"/>
      <c r="T3" s="16" t="s">
        <v>9</v>
      </c>
      <c r="U3" s="16"/>
      <c r="V3" s="16" t="s">
        <v>10</v>
      </c>
    </row>
    <row r="4" s="19" customFormat="1" ht="41" customHeight="1" spans="1:22">
      <c r="A4" s="29"/>
      <c r="B4" s="29"/>
      <c r="C4" s="30"/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8" t="s">
        <v>16</v>
      </c>
      <c r="J4" s="8" t="s">
        <v>17</v>
      </c>
      <c r="K4" s="8" t="s">
        <v>18</v>
      </c>
      <c r="L4" s="49" t="s">
        <v>19</v>
      </c>
      <c r="M4" s="49"/>
      <c r="N4" s="49"/>
      <c r="O4" s="49"/>
      <c r="P4" s="49"/>
      <c r="Q4" s="9" t="s">
        <v>20</v>
      </c>
      <c r="R4" s="9"/>
      <c r="S4" s="9" t="s">
        <v>21</v>
      </c>
      <c r="T4" s="9" t="s">
        <v>22</v>
      </c>
      <c r="U4" s="9" t="s">
        <v>23</v>
      </c>
      <c r="V4" s="16"/>
    </row>
    <row r="5" s="19" customFormat="1" ht="53.25" customHeight="1" spans="1:22">
      <c r="A5" s="31"/>
      <c r="B5" s="31"/>
      <c r="C5" s="32"/>
      <c r="D5" s="9"/>
      <c r="E5" s="9"/>
      <c r="F5" s="9"/>
      <c r="G5" s="9"/>
      <c r="H5" s="9"/>
      <c r="I5" s="8"/>
      <c r="J5" s="8"/>
      <c r="K5" s="8"/>
      <c r="L5" s="50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28</v>
      </c>
      <c r="S5" s="9"/>
      <c r="T5" s="9"/>
      <c r="U5" s="9"/>
      <c r="V5" s="16"/>
    </row>
    <row r="6" spans="1:22" s="20" customFormat="1" ht="29" customHeight="1">
      <c r="A6" s="33" t="s">
        <v>98</v>
      </c>
      <c r="B6" s="34" t="s">
        <v>99</v>
      </c>
      <c r="C6" s="35" t="s">
        <v>100</v>
      </c>
      <c r="D6" s="36">
        <v>46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9" t="s">
        <v>32</v>
      </c>
      <c r="L6" s="51">
        <v>16</v>
      </c>
      <c r="M6" s="51">
        <v>4</v>
      </c>
      <c r="N6" s="51">
        <v>2.2</v>
      </c>
      <c r="O6" s="52">
        <f>L6*M6*N6</f>
        <v>140.8</v>
      </c>
      <c r="P6" s="52">
        <f>O6*0.65</f>
        <v>91.52</v>
      </c>
      <c r="Q6" s="36">
        <v>0</v>
      </c>
      <c r="R6" s="36">
        <v>0</v>
      </c>
      <c r="S6" s="36">
        <v>0</v>
      </c>
      <c r="T6" s="36" t="s"/>
      <c r="U6" s="36">
        <v>0</v>
      </c>
      <c r="V6" s="36" t="s">
        <v>33</v>
      </c>
    </row>
    <row r="7" spans="1:22" s="20" customFormat="1" ht="29" customHeight="1">
      <c r="A7" s="33" t="s">
        <v>101</v>
      </c>
      <c r="B7" s="34" t="s">
        <v>102</v>
      </c>
      <c r="C7" s="35" t="s">
        <v>103</v>
      </c>
      <c r="D7" s="36">
        <v>17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9" t="s">
        <v>32</v>
      </c>
      <c r="L7" s="53">
        <v>14</v>
      </c>
      <c r="M7" s="53">
        <v>3</v>
      </c>
      <c r="N7" s="53">
        <v>2.5</v>
      </c>
      <c r="O7" s="52">
        <f t="shared" ref="O7:O15" si="0">L7*M7*N7</f>
        <v>105</v>
      </c>
      <c r="P7" s="52">
        <f t="shared" ref="P7:P15" si="1">O7*0.65</f>
        <v>68.25</v>
      </c>
      <c r="Q7" s="36">
        <v>0</v>
      </c>
      <c r="R7" s="36">
        <v>0</v>
      </c>
      <c r="S7" s="36">
        <v>0</v>
      </c>
      <c r="T7" s="36" t="s"/>
      <c r="U7" s="36">
        <v>0</v>
      </c>
      <c r="V7" s="36" t="s">
        <v>33</v>
      </c>
    </row>
    <row r="8" spans="1:22" s="20" customFormat="1" ht="29" customHeight="1">
      <c r="A8" s="33" t="s">
        <v>104</v>
      </c>
      <c r="B8" s="34" t="s">
        <v>105</v>
      </c>
      <c r="C8" s="35" t="s">
        <v>106</v>
      </c>
      <c r="D8" s="36">
        <v>10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9" t="s">
        <v>32</v>
      </c>
      <c r="L8" s="53">
        <v>6</v>
      </c>
      <c r="M8" s="53">
        <v>2</v>
      </c>
      <c r="N8" s="53">
        <v>2</v>
      </c>
      <c r="O8" s="52">
        <f t="shared" si="0">L8*M8*N8</f>
        <v>24</v>
      </c>
      <c r="P8" s="52">
        <f t="shared" si="1">O8*0.65</f>
        <v>15.6</v>
      </c>
      <c r="Q8" s="36">
        <v>0</v>
      </c>
      <c r="R8" s="36">
        <v>0</v>
      </c>
      <c r="S8" s="36">
        <v>0</v>
      </c>
      <c r="T8" s="36">
        <v>5</v>
      </c>
      <c r="U8" s="36">
        <v>0</v>
      </c>
      <c r="V8" s="36" t="s">
        <v>38</v>
      </c>
    </row>
    <row r="9" spans="1:22" s="20" customFormat="1" ht="29" customHeight="1">
      <c r="A9" s="33" t="s">
        <v>107</v>
      </c>
      <c r="B9" s="34" t="s">
        <v>108</v>
      </c>
      <c r="C9" s="35" t="s">
        <v>109</v>
      </c>
      <c r="D9" s="36">
        <v>19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9" t="s">
        <v>32</v>
      </c>
      <c r="L9" s="51">
        <v>16</v>
      </c>
      <c r="M9" s="51">
        <v>4</v>
      </c>
      <c r="N9" s="51">
        <v>2.5</v>
      </c>
      <c r="O9" s="52">
        <f t="shared" si="0">L9*M9*N9</f>
        <v>160</v>
      </c>
      <c r="P9" s="52">
        <f t="shared" si="1">O9*0.65</f>
        <v>104</v>
      </c>
      <c r="Q9" s="36">
        <v>0</v>
      </c>
      <c r="R9" s="36">
        <v>0</v>
      </c>
      <c r="S9" s="36">
        <v>0</v>
      </c>
      <c r="T9" s="36">
        <v>20</v>
      </c>
      <c r="U9" s="36">
        <v>0</v>
      </c>
      <c r="V9" s="36" t="s">
        <v>33</v>
      </c>
    </row>
    <row r="10" spans="1:22" s="20" customFormat="1" ht="29" customHeight="1">
      <c r="A10" s="33" t="s">
        <v>110</v>
      </c>
      <c r="B10" s="34" t="s">
        <v>111</v>
      </c>
      <c r="C10" s="35" t="s">
        <v>112</v>
      </c>
      <c r="D10" s="36">
        <v>16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9" t="s">
        <v>32</v>
      </c>
      <c r="L10" s="51">
        <v>15</v>
      </c>
      <c r="M10" s="51">
        <v>2</v>
      </c>
      <c r="N10" s="51">
        <v>1.8</v>
      </c>
      <c r="O10" s="52">
        <f t="shared" si="0">L10*M10*N10</f>
        <v>54</v>
      </c>
      <c r="P10" s="52">
        <f t="shared" si="1">O10*0.65</f>
        <v>35.1</v>
      </c>
      <c r="Q10" s="36">
        <v>0</v>
      </c>
      <c r="R10" s="36">
        <v>0</v>
      </c>
      <c r="S10" s="36">
        <v>0</v>
      </c>
      <c r="T10" s="36">
        <v>5</v>
      </c>
      <c r="U10" s="36">
        <v>0</v>
      </c>
      <c r="V10" s="36" t="s">
        <v>33</v>
      </c>
    </row>
    <row r="11" spans="1:22" ht="29" customHeight="1">
      <c r="A11" s="33" t="s">
        <v>113</v>
      </c>
      <c r="B11" s="34" t="s">
        <v>114</v>
      </c>
      <c r="C11" s="35" t="s">
        <v>115</v>
      </c>
      <c r="D11" s="36">
        <v>23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9" t="s">
        <v>32</v>
      </c>
      <c r="L11" s="51">
        <v>8</v>
      </c>
      <c r="M11" s="51">
        <v>3</v>
      </c>
      <c r="N11" s="51">
        <v>2.2</v>
      </c>
      <c r="O11" s="52">
        <f t="shared" si="0">L11*M11*N11</f>
        <v>52.8</v>
      </c>
      <c r="P11" s="52">
        <f t="shared" si="1">O11*0.65</f>
        <v>34.32</v>
      </c>
      <c r="Q11" s="36">
        <v>0</v>
      </c>
      <c r="R11" s="36">
        <v>0</v>
      </c>
      <c r="S11" s="36">
        <v>0</v>
      </c>
      <c r="T11" s="36">
        <v>14</v>
      </c>
      <c r="U11" s="36">
        <v>0</v>
      </c>
      <c r="V11" s="36" t="s">
        <v>143</v>
      </c>
    </row>
    <row r="12" spans="1:22" ht="29" customHeight="1">
      <c r="A12" s="33" t="s">
        <v>116</v>
      </c>
      <c r="B12" s="34" t="s">
        <v>117</v>
      </c>
      <c r="C12" s="35" t="s">
        <v>118</v>
      </c>
      <c r="D12" s="36">
        <v>70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9" t="s">
        <v>32</v>
      </c>
      <c r="L12" s="51">
        <v>30</v>
      </c>
      <c r="M12" s="51">
        <v>3</v>
      </c>
      <c r="N12" s="51">
        <v>3.5</v>
      </c>
      <c r="O12" s="52">
        <f t="shared" si="0">L12*M12*N12</f>
        <v>315</v>
      </c>
      <c r="P12" s="52">
        <f t="shared" si="1">O12*0.65</f>
        <v>204.75</v>
      </c>
      <c r="Q12" s="36">
        <v>3</v>
      </c>
      <c r="R12" s="36">
        <v>0</v>
      </c>
      <c r="S12" s="36">
        <v>0</v>
      </c>
      <c r="T12" s="36">
        <v>240</v>
      </c>
      <c r="U12" s="36">
        <v>0</v>
      </c>
      <c r="V12" s="36" t="s">
        <v>47</v>
      </c>
    </row>
    <row r="13" spans="1:22" ht="29" customHeight="1">
      <c r="A13" s="33" t="s">
        <v>119</v>
      </c>
      <c r="B13" s="34" t="s">
        <v>120</v>
      </c>
      <c r="C13" s="35" t="s">
        <v>121</v>
      </c>
      <c r="D13" s="36">
        <v>0</v>
      </c>
      <c r="E13" s="36">
        <v>100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9" t="s">
        <v>32</v>
      </c>
      <c r="L13" s="51">
        <v>10</v>
      </c>
      <c r="M13" s="51">
        <v>2.5</v>
      </c>
      <c r="N13" s="51">
        <v>2</v>
      </c>
      <c r="O13" s="52">
        <f t="shared" si="0">L13*M13*N13</f>
        <v>50</v>
      </c>
      <c r="P13" s="52">
        <f t="shared" si="1">O13*0.65</f>
        <v>32.5</v>
      </c>
      <c r="Q13" s="36">
        <v>0</v>
      </c>
      <c r="R13" s="36">
        <v>0</v>
      </c>
      <c r="S13" s="36">
        <v>0</v>
      </c>
      <c r="T13" s="36">
        <v>3</v>
      </c>
      <c r="U13" s="36">
        <v>0</v>
      </c>
      <c r="V13" s="57" t="s">
        <v>50</v>
      </c>
    </row>
    <row r="14" spans="1:22" ht="29" customHeight="1">
      <c r="A14" s="33" t="s">
        <v>122</v>
      </c>
      <c r="B14" s="34" t="s">
        <v>123</v>
      </c>
      <c r="C14" s="35" t="s"/>
      <c r="D14" s="36">
        <v>18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9" t="s">
        <v>32</v>
      </c>
      <c r="L14" s="51">
        <v>18</v>
      </c>
      <c r="M14" s="51">
        <v>4.2</v>
      </c>
      <c r="N14" s="51">
        <v>2.2</v>
      </c>
      <c r="O14" s="52">
        <f t="shared" si="0">L14*M14*N14</f>
        <v>166.32</v>
      </c>
      <c r="P14" s="52">
        <f t="shared" si="1">O14*0.65</f>
        <v>108.108</v>
      </c>
      <c r="Q14" s="36">
        <v>0</v>
      </c>
      <c r="R14" s="36">
        <v>0</v>
      </c>
      <c r="S14" s="36">
        <v>0</v>
      </c>
      <c r="T14" s="36" t="s"/>
      <c r="U14" s="36">
        <v>0</v>
      </c>
      <c r="V14" s="36" t="s">
        <v>33</v>
      </c>
    </row>
    <row r="15" spans="1:22" ht="29" customHeight="1">
      <c r="A15" s="33" t="s">
        <v>124</v>
      </c>
      <c r="B15" s="34" t="s">
        <v>125</v>
      </c>
      <c r="C15" s="35" t="s">
        <v>126</v>
      </c>
      <c r="D15" s="36">
        <v>15</v>
      </c>
      <c r="E15" s="36">
        <v>30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9" t="s">
        <v>32</v>
      </c>
      <c r="L15" s="51">
        <v>16</v>
      </c>
      <c r="M15" s="51">
        <v>2.6</v>
      </c>
      <c r="N15" s="51">
        <v>2.2</v>
      </c>
      <c r="O15" s="52">
        <f t="shared" si="0">L15*M15*N15</f>
        <v>91.52</v>
      </c>
      <c r="P15" s="52">
        <f t="shared" si="1">O15*0.65</f>
        <v>59.488</v>
      </c>
      <c r="Q15" s="36">
        <v>0</v>
      </c>
      <c r="R15" s="36">
        <v>0</v>
      </c>
      <c r="S15" s="36">
        <v>0</v>
      </c>
      <c r="T15" s="36">
        <v>15</v>
      </c>
      <c r="U15" s="36">
        <v>0</v>
      </c>
      <c r="V15" s="36" t="s">
        <v>33</v>
      </c>
    </row>
    <row r="16" spans="1:22" s="20" customFormat="1" ht="29" customHeight="1">
      <c r="A16" s="33" t="s">
        <v>127</v>
      </c>
      <c r="B16" s="34" t="s">
        <v>128</v>
      </c>
      <c r="C16" s="35" t="s">
        <v>129</v>
      </c>
      <c r="D16" s="36">
        <v>21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9" t="s">
        <v>32</v>
      </c>
      <c r="L16" s="51">
        <v>12</v>
      </c>
      <c r="M16" s="51">
        <v>4</v>
      </c>
      <c r="N16" s="51">
        <v>2</v>
      </c>
      <c r="O16" s="52">
        <f>L16*M16*N16</f>
        <v>96</v>
      </c>
      <c r="P16" s="52">
        <f>O16*0.65</f>
        <v>62.4</v>
      </c>
      <c r="Q16" s="36">
        <v>0</v>
      </c>
      <c r="R16" s="36">
        <v>0</v>
      </c>
      <c r="S16" s="36">
        <v>0</v>
      </c>
      <c r="T16" s="36">
        <v>10</v>
      </c>
      <c r="U16" s="36">
        <v>0</v>
      </c>
      <c r="V16" s="36" t="s">
        <v>47</v>
      </c>
    </row>
    <row r="17" spans="1:22" s="20" customFormat="1" ht="29" customHeight="1">
      <c r="A17" s="33" t="s">
        <v>130</v>
      </c>
      <c r="B17" s="34" t="s">
        <v>131</v>
      </c>
      <c r="C17" s="35" t="s">
        <v>132</v>
      </c>
      <c r="D17" s="36">
        <v>11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9" t="s">
        <v>32</v>
      </c>
      <c r="L17" s="51">
        <v>15</v>
      </c>
      <c r="M17" s="51">
        <v>2</v>
      </c>
      <c r="N17" s="51">
        <v>1.5</v>
      </c>
      <c r="O17" s="52">
        <f>L17*M17*N17</f>
        <v>45</v>
      </c>
      <c r="P17" s="52">
        <f>O17*0.65</f>
        <v>29.25</v>
      </c>
      <c r="Q17" s="36">
        <v>0</v>
      </c>
      <c r="R17" s="36">
        <v>0</v>
      </c>
      <c r="S17" s="36">
        <v>0</v>
      </c>
      <c r="T17" s="36">
        <v>20</v>
      </c>
      <c r="U17" s="36">
        <v>0</v>
      </c>
      <c r="V17" s="36" t="s">
        <v>38</v>
      </c>
    </row>
    <row r="18" spans="1:22" s="20" customFormat="1" ht="29" customHeight="1">
      <c r="A18" s="33" t="s">
        <v>133</v>
      </c>
      <c r="B18" s="34" t="s">
        <v>134</v>
      </c>
      <c r="C18" s="35" t="s">
        <v>135</v>
      </c>
      <c r="D18" s="36">
        <v>180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9" t="s">
        <v>32</v>
      </c>
      <c r="L18" s="51">
        <v>45</v>
      </c>
      <c r="M18" s="51">
        <v>4.5</v>
      </c>
      <c r="N18" s="51">
        <v>3.5</v>
      </c>
      <c r="O18" s="52">
        <f>L18*M18*N18</f>
        <v>708.75</v>
      </c>
      <c r="P18" s="52">
        <f>O18*0.65</f>
        <v>460.6875</v>
      </c>
      <c r="Q18" s="36">
        <v>2</v>
      </c>
      <c r="R18" s="36">
        <v>0</v>
      </c>
      <c r="S18" s="36">
        <v>0</v>
      </c>
      <c r="T18" s="36">
        <v>10</v>
      </c>
      <c r="U18" s="36">
        <v>0</v>
      </c>
      <c r="V18" s="36" t="s">
        <v>33</v>
      </c>
    </row>
    <row r="19" spans="1:22" s="20" customFormat="1" ht="29" customHeight="1">
      <c r="A19" s="33" t="s">
        <v>136</v>
      </c>
      <c r="B19" s="34" t="s">
        <v>137</v>
      </c>
      <c r="C19" s="35" t="s">
        <v>139</v>
      </c>
      <c r="D19" s="36">
        <v>8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9" t="s">
        <v>32</v>
      </c>
      <c r="L19" s="51">
        <v>7</v>
      </c>
      <c r="M19" s="51">
        <v>2</v>
      </c>
      <c r="N19" s="51">
        <v>2</v>
      </c>
      <c r="O19" s="52">
        <f>L19*M19*N19</f>
        <v>28</v>
      </c>
      <c r="P19" s="52">
        <f>O19*0.65</f>
        <v>18.2</v>
      </c>
      <c r="Q19" s="36">
        <v>0</v>
      </c>
      <c r="R19" s="36">
        <v>0</v>
      </c>
      <c r="S19" s="36">
        <v>0</v>
      </c>
      <c r="T19" s="36">
        <v>60</v>
      </c>
      <c r="U19" s="36">
        <v>0</v>
      </c>
      <c r="V19" s="36" t="s">
        <v>33</v>
      </c>
    </row>
    <row r="20" spans="1:22" s="20" customFormat="1" ht="29" customHeight="1">
      <c r="A20" s="33" t="s">
        <v>140</v>
      </c>
      <c r="B20" s="34" t="s">
        <v>141</v>
      </c>
      <c r="C20" s="35" t="s">
        <v>142</v>
      </c>
      <c r="D20" s="36">
        <v>23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9" t="s">
        <v>32</v>
      </c>
      <c r="L20" s="51">
        <v>18</v>
      </c>
      <c r="M20" s="51">
        <v>4.5</v>
      </c>
      <c r="N20" s="51">
        <v>2</v>
      </c>
      <c r="O20" s="52">
        <f>L20*M20*N20</f>
        <v>162</v>
      </c>
      <c r="P20" s="52">
        <f>O20*0.65</f>
        <v>105.3</v>
      </c>
      <c r="Q20" s="36">
        <v>0</v>
      </c>
      <c r="R20" s="36">
        <v>0</v>
      </c>
      <c r="S20" s="36">
        <v>0</v>
      </c>
      <c r="T20" s="36">
        <v>2</v>
      </c>
      <c r="U20" s="36">
        <v>0</v>
      </c>
      <c r="V20" s="36" t="s">
        <v>33</v>
      </c>
    </row>
    <row r="21" spans="1:22" s="20" customFormat="1" ht="29" customHeight="1">
      <c r="A21" s="33" t="s"/>
      <c r="B21" s="34" t="s"/>
      <c r="C21" s="35" t="s"/>
      <c r="D21" s="36" t="s"/>
      <c r="E21" s="36" t="s"/>
      <c r="F21" s="36" t="s"/>
      <c r="G21" s="36" t="s"/>
      <c r="H21" s="36" t="s"/>
      <c r="I21" s="36" t="s"/>
      <c r="J21" s="36" t="s"/>
      <c r="K21" s="9" t="s"/>
      <c r="L21" s="51" t="s"/>
      <c r="M21" s="51" t="s"/>
      <c r="N21" s="51" t="s"/>
      <c r="O21" s="52">
        <f>L21*M21*N21</f>
        <v>0</v>
      </c>
      <c r="P21" s="52">
        <f>O21*0.65</f>
        <v>0</v>
      </c>
      <c r="Q21" s="36">
        <v>0</v>
      </c>
      <c r="R21" s="36">
        <v>0</v>
      </c>
      <c r="S21" s="36">
        <v>0</v>
      </c>
      <c r="T21" s="36" t="s"/>
      <c r="U21" s="36">
        <v>0</v>
      </c>
      <c r="V21" s="36" t="s"/>
    </row>
    <row r="22" spans="1:22" s="20" customFormat="1" ht="29" customHeight="1">
      <c r="A22" s="33" t="s"/>
      <c r="B22" s="34" t="s"/>
      <c r="C22" s="35" t="s"/>
      <c r="D22" s="36" t="s"/>
      <c r="E22" s="36" t="s"/>
      <c r="F22" s="36" t="s"/>
      <c r="G22" s="36" t="s"/>
      <c r="H22" s="36" t="s"/>
      <c r="I22" s="36" t="s"/>
      <c r="J22" s="36" t="s"/>
      <c r="K22" s="9" t="s"/>
      <c r="L22" s="54" t="s"/>
      <c r="M22" s="52" t="s"/>
      <c r="N22" s="52" t="s"/>
      <c r="O22" s="52">
        <f>L22*M22*N22</f>
        <v>0</v>
      </c>
      <c r="P22" s="52">
        <f>O22*0.65</f>
        <v>0</v>
      </c>
      <c r="Q22" s="36">
        <v>0</v>
      </c>
      <c r="R22" s="36">
        <v>0</v>
      </c>
      <c r="S22" s="36">
        <v>0</v>
      </c>
      <c r="T22" s="36" t="s"/>
      <c r="U22" s="36">
        <v>0</v>
      </c>
      <c r="V22" s="36" t="s"/>
    </row>
    <row r="23" spans="1:22" s="20" customFormat="1" ht="29" customHeight="1">
      <c r="A23" s="36" t="s"/>
      <c r="B23" s="37" t="s"/>
      <c r="C23" s="38" t="s"/>
      <c r="D23" s="36" t="s"/>
      <c r="E23" s="36" t="s"/>
      <c r="F23" s="36" t="s"/>
      <c r="G23" s="36" t="s"/>
      <c r="H23" s="36" t="s"/>
      <c r="I23" s="36" t="s"/>
      <c r="J23" s="36" t="s"/>
      <c r="K23" s="9" t="s"/>
      <c r="L23" s="54" t="s"/>
      <c r="M23" s="36" t="s"/>
      <c r="N23" s="36" t="s"/>
      <c r="O23" s="52">
        <f>L23*M23*N23</f>
        <v>0</v>
      </c>
      <c r="P23" s="52">
        <f>O23*0.65</f>
        <v>0</v>
      </c>
      <c r="Q23" s="36">
        <v>0</v>
      </c>
      <c r="R23" s="36">
        <v>0</v>
      </c>
      <c r="S23" s="36">
        <v>0</v>
      </c>
      <c r="T23" s="36" t="s"/>
      <c r="U23" s="36">
        <v>0</v>
      </c>
      <c r="V23" s="36" t="s"/>
    </row>
    <row r="24" spans="1:22" s="20" customFormat="1" ht="29" customHeight="1">
      <c r="A24" s="39" t="s"/>
      <c r="B24" s="40" t="s"/>
      <c r="C24" s="41" t="s"/>
      <c r="D24" s="36" t="s"/>
      <c r="E24" s="36" t="s"/>
      <c r="F24" s="36" t="s"/>
      <c r="G24" s="36" t="s"/>
      <c r="H24" s="36" t="s"/>
      <c r="I24" s="36" t="s"/>
      <c r="J24" s="36" t="s"/>
      <c r="K24" s="9" t="s"/>
      <c r="L24" s="50" t="s"/>
      <c r="M24" s="51" t="s"/>
      <c r="N24" s="51" t="s"/>
      <c r="O24" s="52">
        <f t="shared" ref="O24:O37" si="2">L24*M24*N24</f>
        <v>0</v>
      </c>
      <c r="P24" s="52">
        <f t="shared" ref="P24:P37" si="3">O24*0.65</f>
        <v>0</v>
      </c>
      <c r="Q24" s="36">
        <v>0</v>
      </c>
      <c r="R24" s="36">
        <v>0</v>
      </c>
      <c r="S24" s="36">
        <v>0</v>
      </c>
      <c r="T24" s="36" t="s"/>
      <c r="U24" s="36">
        <v>0</v>
      </c>
      <c r="V24" s="36" t="s"/>
    </row>
    <row r="25" s="21" customFormat="1" ht="29" customHeight="1" spans="1:22">
      <c r="A25" s="42" t="s">
        <v>77</v>
      </c>
      <c r="B25" s="43"/>
      <c r="C25" s="44"/>
      <c r="D25" s="45"/>
      <c r="E25" s="36"/>
      <c r="F25" s="45"/>
      <c r="G25" s="45"/>
      <c r="H25" s="45"/>
      <c r="I25" s="45"/>
      <c r="J25" s="45"/>
      <c r="K25" s="45"/>
      <c r="L25" s="55"/>
      <c r="M25" s="45"/>
      <c r="N25" s="45"/>
      <c r="O25" s="36"/>
      <c r="P25" s="36"/>
      <c r="Q25" s="45"/>
      <c r="R25" s="45"/>
      <c r="S25" s="36"/>
      <c r="T25" s="45"/>
      <c r="U25" s="45"/>
      <c r="V25" s="58"/>
    </row>
    <row r="26" spans="1:1" ht="21" customHeight="1">
      <c r="A26" s="20" t="s">
        <v>145</v>
      </c>
    </row>
    <row r="27" spans="1:10" ht="32.25" customHeight="1">
      <c r="A27" s="20" t="s">
        <v>79</v>
      </c>
      <c r="B27" s="22" t="s">
        <v>146</v>
      </c>
      <c r="J27" s="20" t="s">
        <v>80</v>
      </c>
    </row>
  </sheetData>
  <mergeCells>
    <mergeCell ref="A1:V1"/>
    <mergeCell ref="A2:C2"/>
    <mergeCell ref="E2:L2"/>
    <mergeCell ref="A3:A5"/>
    <mergeCell ref="B3:B5"/>
    <mergeCell ref="C3:C5"/>
  </mergeCells>
  <pageMargins left="0.279167" right="0.209028" bottom="0.429167" top="0.600000" header="0.313889" footer="0.600000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"/>
  <sheetViews>
    <sheetView workbookViewId="0">
      <selection activeCell="K13" sqref="K13"/>
    </sheetView>
  </sheetViews>
  <sheetFormatPr defaultColWidth="9" defaultRowHeight="13.5"/>
  <cols>
    <col min="1" max="1" width="15.5044247787611" customWidth="1"/>
    <col min="2" max="14" width="8.75221238938053" customWidth="1"/>
  </cols>
  <sheetData>
    <row r="1" ht="23.25" spans="1:14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.95" customHeight="1" spans="1:14">
      <c r="A2" s="4" t="s">
        <v>82</v>
      </c>
      <c r="B2" s="5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1" customHeight="1" spans="1:14">
      <c r="A3" s="7" t="s">
        <v>83</v>
      </c>
      <c r="B3" s="7" t="s">
        <v>84</v>
      </c>
      <c r="C3" s="8" t="s">
        <v>6</v>
      </c>
      <c r="D3" s="8"/>
      <c r="E3" s="8"/>
      <c r="F3" s="8"/>
      <c r="G3" s="8"/>
      <c r="H3" s="8" t="s">
        <v>85</v>
      </c>
      <c r="I3" s="13" t="s">
        <v>8</v>
      </c>
      <c r="J3" s="14"/>
      <c r="K3" s="14"/>
      <c r="L3" s="15"/>
      <c r="M3" s="16" t="s">
        <v>9</v>
      </c>
      <c r="N3" s="16"/>
    </row>
    <row r="4" s="1" customFormat="1" ht="21" customHeight="1" spans="1:14">
      <c r="A4" s="7"/>
      <c r="B4" s="7"/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8"/>
      <c r="I4" s="17" t="s">
        <v>18</v>
      </c>
      <c r="J4" s="9" t="s">
        <v>91</v>
      </c>
      <c r="K4" s="9" t="s">
        <v>92</v>
      </c>
      <c r="L4" s="9" t="s">
        <v>21</v>
      </c>
      <c r="M4" s="9" t="s">
        <v>22</v>
      </c>
      <c r="N4" s="9" t="s">
        <v>23</v>
      </c>
    </row>
    <row r="5" s="1" customFormat="1" ht="21" customHeight="1" spans="1:14">
      <c r="A5" s="7"/>
      <c r="B5" s="7"/>
      <c r="C5" s="9"/>
      <c r="D5" s="9"/>
      <c r="E5" s="9"/>
      <c r="F5" s="9"/>
      <c r="G5" s="9"/>
      <c r="H5" s="8"/>
      <c r="I5" s="18"/>
      <c r="J5" s="9"/>
      <c r="K5" s="9"/>
      <c r="L5" s="9"/>
      <c r="M5" s="9"/>
      <c r="N5" s="9"/>
    </row>
    <row r="6" ht="20.25" customHeight="1" spans="1:14">
      <c r="A6" s="10" t="s">
        <v>93</v>
      </c>
      <c r="B6" s="10">
        <v>42</v>
      </c>
      <c r="C6" s="10"/>
      <c r="D6" s="10">
        <v>1088</v>
      </c>
      <c r="E6" s="10">
        <v>682</v>
      </c>
      <c r="F6" s="10"/>
      <c r="G6" s="10"/>
      <c r="H6" s="10">
        <v>2</v>
      </c>
      <c r="I6" s="9" t="s">
        <v>32</v>
      </c>
      <c r="J6" s="10">
        <v>3313.4</v>
      </c>
      <c r="K6" s="10"/>
      <c r="L6" s="10"/>
      <c r="M6" s="10">
        <v>925.9</v>
      </c>
      <c r="N6" s="10"/>
    </row>
    <row r="7" ht="20.25" customHeight="1" spans="1:14">
      <c r="A7" s="10"/>
      <c r="B7" s="10"/>
      <c r="C7" s="10"/>
      <c r="D7" s="10"/>
      <c r="E7" s="10"/>
      <c r="F7" s="10"/>
      <c r="G7" s="10"/>
      <c r="H7" s="10"/>
      <c r="I7" s="9" t="s">
        <v>32</v>
      </c>
      <c r="J7" s="10"/>
      <c r="K7" s="10"/>
      <c r="L7" s="10"/>
      <c r="M7" s="10"/>
      <c r="N7" s="10"/>
    </row>
    <row r="8" ht="20.25" customHeight="1" spans="1:14">
      <c r="A8" s="10"/>
      <c r="B8" s="10"/>
      <c r="C8" s="10"/>
      <c r="D8" s="10"/>
      <c r="E8" s="10"/>
      <c r="F8" s="10"/>
      <c r="G8" s="10"/>
      <c r="H8" s="10"/>
      <c r="I8" s="9" t="s">
        <v>32</v>
      </c>
      <c r="J8" s="10"/>
      <c r="K8" s="10"/>
      <c r="L8" s="10"/>
      <c r="M8" s="10"/>
      <c r="N8" s="10"/>
    </row>
    <row r="9" ht="20.25" customHeight="1" spans="1:14">
      <c r="A9" s="10"/>
      <c r="B9" s="10"/>
      <c r="C9" s="10"/>
      <c r="D9" s="10"/>
      <c r="E9" s="10"/>
      <c r="F9" s="10"/>
      <c r="G9" s="10"/>
      <c r="H9" s="10"/>
      <c r="I9" s="9" t="s">
        <v>32</v>
      </c>
      <c r="J9" s="10"/>
      <c r="K9" s="10"/>
      <c r="L9" s="10"/>
      <c r="M9" s="10"/>
      <c r="N9" s="10"/>
    </row>
    <row r="10" ht="20.25" customHeight="1" spans="1:14">
      <c r="A10" s="10"/>
      <c r="B10" s="10"/>
      <c r="C10" s="10"/>
      <c r="D10" s="10"/>
      <c r="E10" s="10"/>
      <c r="F10" s="10"/>
      <c r="G10" s="10"/>
      <c r="H10" s="10"/>
      <c r="I10" s="9" t="s">
        <v>32</v>
      </c>
      <c r="J10" s="10"/>
      <c r="K10" s="10"/>
      <c r="L10" s="10"/>
      <c r="M10" s="10"/>
      <c r="N10" s="10"/>
    </row>
    <row r="11" ht="20.25" customHeight="1" spans="1:14">
      <c r="A11" s="10"/>
      <c r="B11" s="10"/>
      <c r="C11" s="10"/>
      <c r="D11" s="10"/>
      <c r="E11" s="10"/>
      <c r="F11" s="10"/>
      <c r="G11" s="10"/>
      <c r="H11" s="10"/>
      <c r="I11" s="9" t="s">
        <v>32</v>
      </c>
      <c r="J11" s="10"/>
      <c r="K11" s="10"/>
      <c r="L11" s="10"/>
      <c r="M11" s="10"/>
      <c r="N11" s="10"/>
    </row>
    <row r="12" ht="20.25" customHeight="1" spans="1:14">
      <c r="A12" s="10"/>
      <c r="B12" s="10"/>
      <c r="C12" s="10"/>
      <c r="D12" s="10"/>
      <c r="E12" s="10"/>
      <c r="F12" s="10"/>
      <c r="G12" s="10"/>
      <c r="H12" s="10"/>
      <c r="I12" s="9" t="s">
        <v>32</v>
      </c>
      <c r="J12" s="10"/>
      <c r="K12" s="10"/>
      <c r="L12" s="10"/>
      <c r="M12" s="10"/>
      <c r="N12" s="10"/>
    </row>
    <row r="13" ht="20.25" customHeight="1" spans="1:14">
      <c r="A13" s="10"/>
      <c r="B13" s="10"/>
      <c r="C13" s="10"/>
      <c r="D13" s="10"/>
      <c r="E13" s="10"/>
      <c r="F13" s="10"/>
      <c r="G13" s="10"/>
      <c r="H13" s="10"/>
      <c r="I13" s="9" t="s">
        <v>32</v>
      </c>
      <c r="J13" s="10"/>
      <c r="K13" s="10"/>
      <c r="L13" s="10"/>
      <c r="M13" s="10"/>
      <c r="N13" s="10"/>
    </row>
    <row r="14" ht="20.25" customHeight="1" spans="1:14">
      <c r="A14" s="10"/>
      <c r="B14" s="10"/>
      <c r="C14" s="10"/>
      <c r="D14" s="10"/>
      <c r="E14" s="10"/>
      <c r="F14" s="10"/>
      <c r="G14" s="10"/>
      <c r="H14" s="10"/>
      <c r="I14" s="9" t="s">
        <v>32</v>
      </c>
      <c r="J14" s="10"/>
      <c r="K14" s="10"/>
      <c r="L14" s="10"/>
      <c r="M14" s="10"/>
      <c r="N14" s="10"/>
    </row>
    <row r="15" ht="20.25" customHeight="1" spans="1:14">
      <c r="A15" s="10"/>
      <c r="B15" s="10"/>
      <c r="C15" s="10"/>
      <c r="D15" s="10"/>
      <c r="E15" s="10"/>
      <c r="F15" s="10"/>
      <c r="G15" s="10"/>
      <c r="H15" s="10"/>
      <c r="I15" s="9" t="s">
        <v>32</v>
      </c>
      <c r="J15" s="10"/>
      <c r="K15" s="10"/>
      <c r="L15" s="10"/>
      <c r="M15" s="10"/>
      <c r="N15" s="10"/>
    </row>
    <row r="16" ht="20.25" customHeight="1" spans="1:14">
      <c r="A16" s="10"/>
      <c r="B16" s="10"/>
      <c r="C16" s="10"/>
      <c r="D16" s="10"/>
      <c r="E16" s="10"/>
      <c r="F16" s="10"/>
      <c r="G16" s="10"/>
      <c r="H16" s="10"/>
      <c r="I16" s="9" t="s">
        <v>32</v>
      </c>
      <c r="J16" s="10"/>
      <c r="K16" s="10"/>
      <c r="L16" s="10"/>
      <c r="M16" s="10"/>
      <c r="N16" s="10"/>
    </row>
    <row r="17" ht="20.25" customHeight="1" spans="1:14">
      <c r="A17" s="10"/>
      <c r="B17" s="10"/>
      <c r="C17" s="10"/>
      <c r="D17" s="10"/>
      <c r="E17" s="10"/>
      <c r="F17" s="10"/>
      <c r="G17" s="10"/>
      <c r="H17" s="10"/>
      <c r="I17" s="9" t="s">
        <v>32</v>
      </c>
      <c r="J17" s="10"/>
      <c r="K17" s="10"/>
      <c r="L17" s="10"/>
      <c r="M17" s="10"/>
      <c r="N17" s="10"/>
    </row>
    <row r="18" s="2" customFormat="1" ht="20.25" customHeight="1" spans="1:14">
      <c r="A18" s="11" t="s">
        <v>77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0.25" customHeight="1" spans="1:1">
      <c r="A19" t="s">
        <v>94</v>
      </c>
    </row>
    <row r="20" ht="20.25" customHeight="1" spans="1:10">
      <c r="A20" t="s">
        <v>95</v>
      </c>
      <c r="E20" t="s">
        <v>96</v>
      </c>
      <c r="J20" t="s">
        <v>97</v>
      </c>
    </row>
  </sheetData>
  <mergeCells count="18">
    <mergeCell ref="A1:N1"/>
    <mergeCell ref="C3:G3"/>
    <mergeCell ref="I3:L3"/>
    <mergeCell ref="M3:N3"/>
    <mergeCell ref="A3:A5"/>
    <mergeCell ref="B3:B5"/>
    <mergeCell ref="C4:C5"/>
    <mergeCell ref="D4:D5"/>
    <mergeCell ref="E4:E5"/>
    <mergeCell ref="F4:F5"/>
    <mergeCell ref="G4:G5"/>
    <mergeCell ref="H3:H5"/>
    <mergeCell ref="I4:I5"/>
    <mergeCell ref="J4:J5"/>
    <mergeCell ref="K4:K5"/>
    <mergeCell ref="L4:L5"/>
    <mergeCell ref="M4:M5"/>
    <mergeCell ref="N4:N5"/>
  </mergeCells>
  <dataValidations count="1">
    <dataValidation allowBlank="1" showInputMessage="1" showErrorMessage="1" promptTitle="备注" prompt="填写收储企业类型为其它草畜种时，请在备注中注明具体养殖畜种" sqref="K5"/>
  </dataValidations>
  <pageMargins left="0.41875" right="0.349305555555556" top="0.747916666666667" bottom="0.509027777777778" header="0.313888888888889" footer="0.313888888888889"/>
  <pageSetup paperSize="9" orientation="landscape" horizontalDpi="200" verticalDpi="300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明细表" sheetId="2" r:id="rId1"/>
    <sheet name="汇总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