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2"/>
  </bookViews>
  <sheets>
    <sheet name="2000以上" sheetId="1" r:id="rId1"/>
    <sheet name="2000以下" sheetId="2" r:id="rId2"/>
    <sheet name="新版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<sst xmlns="http://schemas.openxmlformats.org/spreadsheetml/2006/main" count="49" uniqueCount="40">
  <si>
    <t>花吐古拉中心卫生院2024.07财务公开情况（2000元以上）</t>
  </si>
  <si>
    <t>支出内容</t>
  </si>
  <si>
    <t>金额</t>
  </si>
  <si>
    <t>医疗收入存款</t>
  </si>
  <si>
    <t>2024年07月住院医保核销垫付款</t>
  </si>
  <si>
    <t>2024年07月门诊医保核销垫付款</t>
  </si>
  <si>
    <t>合计：</t>
  </si>
  <si>
    <t>花吐古拉中心卫生院2024.07财务公开情况（2000元以下）</t>
  </si>
  <si>
    <t>办公用品（档案盒、白大褂等）</t>
  </si>
  <si>
    <t>油款（会议2次、公出2次）</t>
  </si>
  <si>
    <t>生活用品（清洁剂、拖布、窗帘等）</t>
  </si>
  <si>
    <t>护办用品（中单、床单等）</t>
  </si>
  <si>
    <t>电费（2024年06月）</t>
  </si>
  <si>
    <t>住院处用洗衣机</t>
  </si>
  <si>
    <t>体检用食品（牛奶、面包等）</t>
  </si>
  <si>
    <t>妇科用手术辅助照明灯</t>
  </si>
  <si>
    <t>2024年度医保网络专线款</t>
  </si>
  <si>
    <t>收到07月个人所得税</t>
  </si>
  <si>
    <t>科尔沁左翼中旗花吐古拉中心卫生院 2025年12月现金财务公开</t>
  </si>
  <si>
    <t>2025年
11月结余</t>
  </si>
  <si>
    <t>2025年12月收入</t>
  </si>
  <si>
    <t>2025年12月支出</t>
  </si>
  <si>
    <t>2025年
12月结余</t>
  </si>
  <si>
    <t>收入内容</t>
  </si>
  <si>
    <t>2000元以上现金角度支出内容</t>
  </si>
  <si>
    <t>2000元以下现金角度支出内容</t>
  </si>
  <si>
    <t>门诊总收入</t>
  </si>
  <si>
    <t>2025年12月门诊医保核销垫付款</t>
  </si>
  <si>
    <t>下乡用健康帮扶户档（1000个)</t>
  </si>
  <si>
    <t>2025年12月住院医保核销垫付款</t>
  </si>
  <si>
    <t>2025年12月云支付转入基本账户</t>
  </si>
  <si>
    <t>生活日杂用品（拖把、洗衣粉、抹布、塑料袋等）</t>
  </si>
  <si>
    <t>住院总收入</t>
  </si>
  <si>
    <t>2025年12月份下乡手持刷卡机两病患者医保核销款</t>
  </si>
  <si>
    <t>油款（公出6次、会议6次）</t>
  </si>
  <si>
    <t>遗属费（2025年12月）</t>
  </si>
  <si>
    <t>送医配药手持刷卡收入</t>
  </si>
  <si>
    <t>办公用品（移动硬盘、三联纸、A4纸、档案袋等）</t>
  </si>
  <si>
    <t>收个人所得税</t>
  </si>
  <si>
    <t>医疗收入存入基本账户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</si>
</sst>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11"/>
      <color theme="9" tint="-0.25"/>
      <name val="宋体"/>
      <charset val="134"/>
      <scheme val="minor"/>
    </font>
    <font>
      <b/>
      <sz val="28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24"/>
      <color theme="1"/>
      <name val="宋体"/>
      <charset val="134"/>
    </font>
    <font>
      <b/>
      <sz val="26"/>
      <color theme="1"/>
      <name val="宋体"/>
      <charset val="134"/>
    </font>
    <font>
      <b/>
      <sz val="18"/>
      <color theme="1"/>
      <name val="宋体"/>
      <charset val="134"/>
    </font>
    <font>
      <b/>
      <sz val="22"/>
      <color theme="1"/>
      <name val="宋体"/>
      <charset val="134"/>
    </font>
    <font>
      <b/>
      <sz val="20"/>
      <color theme="1"/>
      <name val="宋体"/>
      <charset val="134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name val="宋体"/>
      <charset val="134"/>
      <scheme val="minor"/>
    </font>
    <font>
      <sz val="22"/>
      <name val="宋体"/>
      <charset val="134"/>
      <scheme val="minor"/>
    </font>
    <font>
      <sz val="20"/>
      <color theme="1"/>
      <name val="宋体"/>
      <charset val="134"/>
      <scheme val="minor"/>
    </font>
    <font>
      <sz val="18"/>
      <name val="宋体"/>
      <charset val="134"/>
      <scheme val="minor"/>
    </font>
    <font>
      <sz val="2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3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0" borderId="3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40" applyNumberFormat="0" applyAlignment="0" applyProtection="0">
      <alignment vertical="center"/>
    </xf>
    <xf numFmtId="0" fontId="26" fillId="5" borderId="41" applyNumberFormat="0" applyAlignment="0" applyProtection="0">
      <alignment vertical="center"/>
    </xf>
    <xf numFmtId="0" fontId="27" fillId="5" borderId="40" applyNumberFormat="0" applyAlignment="0" applyProtection="0">
      <alignment vertical="center"/>
    </xf>
    <xf numFmtId="0" fontId="28" fillId="6" borderId="42" applyNumberFormat="0" applyAlignment="0" applyProtection="0">
      <alignment vertical="center"/>
    </xf>
    <xf numFmtId="0" fontId="29" fillId="0" borderId="43" applyNumberFormat="0" applyFill="0" applyAlignment="0" applyProtection="0">
      <alignment vertical="center"/>
    </xf>
    <xf numFmtId="0" fontId="30" fillId="0" borderId="44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/>
    </xf>
    <xf numFmtId="176" fontId="7" fillId="2" borderId="12" xfId="0" applyNumberFormat="1" applyFont="1" applyFill="1" applyBorder="1" applyAlignment="1">
      <alignment horizontal="center" vertical="center"/>
    </xf>
    <xf numFmtId="176" fontId="7" fillId="2" borderId="13" xfId="0" applyNumberFormat="1" applyFont="1" applyFill="1" applyBorder="1" applyAlignment="1">
      <alignment horizontal="center" vertical="center"/>
    </xf>
    <xf numFmtId="176" fontId="7" fillId="2" borderId="14" xfId="0" applyNumberFormat="1" applyFont="1" applyFill="1" applyBorder="1" applyAlignment="1">
      <alignment horizontal="center" vertical="center"/>
    </xf>
    <xf numFmtId="176" fontId="7" fillId="2" borderId="15" xfId="0" applyNumberFormat="1" applyFont="1" applyFill="1" applyBorder="1" applyAlignment="1">
      <alignment horizontal="center" vertical="center"/>
    </xf>
    <xf numFmtId="176" fontId="7" fillId="2" borderId="5" xfId="0" applyNumberFormat="1" applyFont="1" applyFill="1" applyBorder="1" applyAlignment="1">
      <alignment horizontal="center" vertical="center"/>
    </xf>
    <xf numFmtId="176" fontId="7" fillId="2" borderId="6" xfId="0" applyNumberFormat="1" applyFont="1" applyFill="1" applyBorder="1" applyAlignment="1">
      <alignment horizontal="center" vertical="center"/>
    </xf>
    <xf numFmtId="176" fontId="6" fillId="2" borderId="16" xfId="0" applyNumberFormat="1" applyFont="1" applyFill="1" applyBorder="1" applyAlignment="1">
      <alignment horizontal="center" vertical="center"/>
    </xf>
    <xf numFmtId="176" fontId="6" fillId="2" borderId="17" xfId="0" applyNumberFormat="1" applyFont="1" applyFill="1" applyBorder="1" applyAlignment="1">
      <alignment horizontal="center" vertical="center"/>
    </xf>
    <xf numFmtId="176" fontId="6" fillId="2" borderId="18" xfId="0" applyNumberFormat="1" applyFont="1" applyFill="1" applyBorder="1" applyAlignment="1">
      <alignment horizontal="center" vertical="center"/>
    </xf>
    <xf numFmtId="176" fontId="6" fillId="2" borderId="19" xfId="0" applyNumberFormat="1" applyFont="1" applyFill="1" applyBorder="1" applyAlignment="1">
      <alignment horizontal="center" vertical="center"/>
    </xf>
    <xf numFmtId="176" fontId="6" fillId="2" borderId="12" xfId="0" applyNumberFormat="1" applyFont="1" applyFill="1" applyBorder="1" applyAlignment="1">
      <alignment horizontal="center" vertical="center"/>
    </xf>
    <xf numFmtId="176" fontId="6" fillId="2" borderId="13" xfId="0" applyNumberFormat="1" applyFont="1" applyFill="1" applyBorder="1" applyAlignment="1">
      <alignment horizontal="center" vertical="center"/>
    </xf>
    <xf numFmtId="176" fontId="6" fillId="2" borderId="5" xfId="0" applyNumberFormat="1" applyFont="1" applyFill="1" applyBorder="1" applyAlignment="1">
      <alignment horizontal="center" vertical="center"/>
    </xf>
    <xf numFmtId="176" fontId="6" fillId="2" borderId="6" xfId="0" applyNumberFormat="1" applyFont="1" applyFill="1" applyBorder="1" applyAlignment="1">
      <alignment horizontal="center" vertical="center"/>
    </xf>
    <xf numFmtId="176" fontId="6" fillId="2" borderId="20" xfId="0" applyNumberFormat="1" applyFont="1" applyFill="1" applyBorder="1" applyAlignment="1">
      <alignment horizontal="center" vertical="center"/>
    </xf>
    <xf numFmtId="176" fontId="6" fillId="2" borderId="21" xfId="0" applyNumberFormat="1" applyFont="1" applyFill="1" applyBorder="1" applyAlignment="1">
      <alignment horizontal="center" vertical="center"/>
    </xf>
    <xf numFmtId="176" fontId="6" fillId="2" borderId="22" xfId="0" applyNumberFormat="1" applyFont="1" applyFill="1" applyBorder="1" applyAlignment="1">
      <alignment horizontal="center" vertical="center"/>
    </xf>
    <xf numFmtId="176" fontId="6" fillId="2" borderId="23" xfId="0" applyNumberFormat="1" applyFont="1" applyFill="1" applyBorder="1" applyAlignment="1">
      <alignment horizontal="center" vertical="center"/>
    </xf>
    <xf numFmtId="176" fontId="6" fillId="2" borderId="24" xfId="0" applyNumberFormat="1" applyFont="1" applyFill="1" applyBorder="1" applyAlignment="1">
      <alignment horizontal="center" vertical="center"/>
    </xf>
    <xf numFmtId="176" fontId="6" fillId="2" borderId="25" xfId="0" applyNumberFormat="1" applyFont="1" applyFill="1" applyBorder="1" applyAlignment="1">
      <alignment horizontal="center" vertical="center"/>
    </xf>
    <xf numFmtId="176" fontId="6" fillId="2" borderId="18" xfId="0" applyNumberFormat="1" applyFont="1" applyFill="1" applyBorder="1" applyAlignment="1">
      <alignment horizontal="center" vertical="center" wrapText="1"/>
    </xf>
    <xf numFmtId="176" fontId="6" fillId="2" borderId="26" xfId="0" applyNumberFormat="1" applyFont="1" applyFill="1" applyBorder="1" applyAlignment="1">
      <alignment horizontal="center" vertical="center" wrapText="1"/>
    </xf>
    <xf numFmtId="176" fontId="6" fillId="2" borderId="27" xfId="0" applyNumberFormat="1" applyFont="1" applyFill="1" applyBorder="1" applyAlignment="1">
      <alignment horizontal="center" vertical="center"/>
    </xf>
    <xf numFmtId="176" fontId="8" fillId="2" borderId="18" xfId="0" applyNumberFormat="1" applyFont="1" applyFill="1" applyBorder="1" applyAlignment="1">
      <alignment horizontal="center" vertical="center"/>
    </xf>
    <xf numFmtId="176" fontId="8" fillId="2" borderId="24" xfId="0" applyNumberFormat="1" applyFont="1" applyFill="1" applyBorder="1" applyAlignment="1">
      <alignment horizontal="center" vertical="center"/>
    </xf>
    <xf numFmtId="176" fontId="6" fillId="2" borderId="28" xfId="0" applyNumberFormat="1" applyFont="1" applyFill="1" applyBorder="1" applyAlignment="1">
      <alignment horizontal="center" vertical="center"/>
    </xf>
    <xf numFmtId="176" fontId="6" fillId="2" borderId="29" xfId="0" applyNumberFormat="1" applyFont="1" applyFill="1" applyBorder="1" applyAlignment="1">
      <alignment horizontal="center" vertical="center"/>
    </xf>
    <xf numFmtId="176" fontId="6" fillId="2" borderId="30" xfId="0" applyNumberFormat="1" applyFont="1" applyFill="1" applyBorder="1" applyAlignment="1">
      <alignment horizontal="center" vertical="center"/>
    </xf>
    <xf numFmtId="176" fontId="8" fillId="2" borderId="28" xfId="0" applyNumberFormat="1" applyFont="1" applyFill="1" applyBorder="1" applyAlignment="1">
      <alignment horizontal="center" vertical="center"/>
    </xf>
    <xf numFmtId="176" fontId="8" fillId="2" borderId="26" xfId="0" applyNumberFormat="1" applyFont="1" applyFill="1" applyBorder="1" applyAlignment="1">
      <alignment horizontal="center" vertical="center"/>
    </xf>
    <xf numFmtId="176" fontId="8" fillId="2" borderId="31" xfId="0" applyNumberFormat="1" applyFont="1" applyFill="1" applyBorder="1" applyAlignment="1">
      <alignment horizontal="center" vertical="center"/>
    </xf>
    <xf numFmtId="176" fontId="6" fillId="2" borderId="32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0" fillId="0" borderId="34" xfId="0" applyBorder="1">
      <alignment vertical="center"/>
    </xf>
    <xf numFmtId="0" fontId="11" fillId="0" borderId="33" xfId="0" applyFont="1" applyBorder="1" applyAlignment="1">
      <alignment horizontal="center" vertical="center"/>
    </xf>
    <xf numFmtId="176" fontId="12" fillId="0" borderId="33" xfId="0" applyNumberFormat="1" applyFont="1" applyBorder="1" applyAlignment="1">
      <alignment horizontal="center" vertical="center"/>
    </xf>
    <xf numFmtId="0" fontId="0" fillId="0" borderId="33" xfId="0" applyBorder="1">
      <alignment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176" fontId="11" fillId="0" borderId="33" xfId="0" applyNumberFormat="1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176" fontId="13" fillId="0" borderId="33" xfId="0" applyNumberFormat="1" applyFont="1" applyBorder="1" applyAlignment="1">
      <alignment horizontal="center" vertical="center"/>
    </xf>
    <xf numFmtId="176" fontId="14" fillId="0" borderId="33" xfId="0" applyNumberFormat="1" applyFont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  <xf numFmtId="0" fontId="15" fillId="2" borderId="36" xfId="0" applyFont="1" applyFill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176" fontId="16" fillId="2" borderId="34" xfId="0" applyNumberFormat="1" applyFont="1" applyFill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176" fontId="16" fillId="0" borderId="33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C8" sqref="C8"/>
    </sheetView>
  </sheetViews>
  <sheetFormatPr defaultColWidth="9" defaultRowHeight="13.5"/>
  <cols>
    <col min="1" max="1" width="39.875" customWidth="1"/>
    <col min="2" max="2" width="54.4" customWidth="1"/>
    <col min="3" max="3" width="42" customWidth="1"/>
    <col min="4" max="4" width="0.125" customWidth="1"/>
    <col min="5" max="5" width="0.625" hidden="1" customWidth="1"/>
    <col min="6" max="12" width="9" hidden="1" customWidth="1"/>
  </cols>
  <sheetData>
    <row r="1" spans="1:12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ht="5" customHeight="1" spans="1:12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ht="12" customHeight="1" spans="1:12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ht="40" customHeight="1" spans="1:12">
      <c r="A5" s="53" t="s">
        <v>1</v>
      </c>
      <c r="B5" s="53"/>
      <c r="C5" s="53" t="s">
        <v>2</v>
      </c>
      <c r="D5" s="54"/>
      <c r="E5" s="54"/>
      <c r="F5" s="54"/>
      <c r="G5" s="54"/>
      <c r="H5" s="54"/>
      <c r="I5" s="54"/>
      <c r="J5" s="54"/>
      <c r="K5" s="54"/>
      <c r="L5" s="54"/>
    </row>
    <row r="6" ht="48" customHeight="1" spans="1:12">
      <c r="A6" s="61" t="s">
        <v>3</v>
      </c>
      <c r="B6" s="61"/>
      <c r="C6" s="65">
        <v>45000</v>
      </c>
      <c r="D6" s="57"/>
      <c r="E6" s="57"/>
      <c r="F6" s="57"/>
      <c r="G6" s="57"/>
      <c r="H6" s="57"/>
      <c r="I6" s="57"/>
      <c r="J6" s="57"/>
      <c r="K6" s="57"/>
      <c r="L6" s="57"/>
    </row>
    <row r="7" ht="50" customHeight="1" spans="1:12">
      <c r="A7" s="66" t="s">
        <v>4</v>
      </c>
      <c r="B7" s="67"/>
      <c r="C7" s="68">
        <v>63786.04</v>
      </c>
      <c r="D7" s="57"/>
      <c r="E7" s="57"/>
      <c r="F7" s="57"/>
      <c r="G7" s="57"/>
      <c r="H7" s="57"/>
      <c r="I7" s="57"/>
      <c r="J7" s="57"/>
      <c r="K7" s="57"/>
      <c r="L7" s="57"/>
    </row>
    <row r="8" ht="48" customHeight="1" spans="1:12">
      <c r="A8" s="66" t="s">
        <v>5</v>
      </c>
      <c r="B8" s="67"/>
      <c r="C8" s="69">
        <v>61021.1</v>
      </c>
      <c r="D8" s="57"/>
      <c r="E8" s="57"/>
      <c r="F8" s="57"/>
      <c r="G8" s="57"/>
      <c r="H8" s="57"/>
      <c r="I8" s="57"/>
      <c r="J8" s="57"/>
      <c r="K8" s="57"/>
      <c r="L8" s="57"/>
    </row>
    <row r="9" ht="48" customHeight="1" spans="1:12">
      <c r="A9" s="70" t="s">
        <v>6</v>
      </c>
      <c r="B9" s="71"/>
      <c r="C9" s="72">
        <f>SUM(C6:C8)</f>
        <v>169807.14</v>
      </c>
      <c r="D9" s="57"/>
      <c r="E9" s="57"/>
      <c r="F9" s="57"/>
      <c r="G9" s="57"/>
      <c r="H9" s="57"/>
      <c r="I9" s="57"/>
      <c r="J9" s="57"/>
      <c r="K9" s="57"/>
      <c r="L9" s="57"/>
    </row>
    <row r="10" ht="48" customHeight="1" spans="1:12">
      <c r="A10" s="6"/>
      <c r="B10" s="6"/>
      <c r="C10" s="6"/>
    </row>
  </sheetData>
  <mergeCells count="7">
    <mergeCell ref="A5:B5"/>
    <mergeCell ref="A6:B6"/>
    <mergeCell ref="A7:B7"/>
    <mergeCell ref="A8:B8"/>
    <mergeCell ref="A9:B9"/>
    <mergeCell ref="A10:C10"/>
    <mergeCell ref="A1:L4"/>
  </mergeCells>
  <pageMargins left="0.432638888888889" right="0.75" top="0.156944444444444" bottom="0.314583333333333" header="0.0388888888888889" footer="0.0784722222222222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opLeftCell="A5" workbookViewId="0">
      <selection activeCell="C16" sqref="C16"/>
    </sheetView>
  </sheetViews>
  <sheetFormatPr defaultColWidth="9" defaultRowHeight="13.5"/>
  <cols>
    <col min="1" max="1" width="56.2166666666667" customWidth="1"/>
    <col min="2" max="2" width="50.6916666666667" customWidth="1"/>
    <col min="3" max="3" width="38.125" customWidth="1"/>
    <col min="4" max="4" width="0.125" customWidth="1"/>
    <col min="5" max="5" width="0.625" hidden="1" customWidth="1"/>
    <col min="6" max="11" width="9" hidden="1" customWidth="1"/>
    <col min="14" max="14" width="10.375"/>
  </cols>
  <sheetData>
    <row r="1" spans="1:11">
      <c r="A1" s="51" t="s">
        <v>7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</row>
    <row r="4" ht="6" customHeight="1" spans="1:11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</row>
    <row r="5" ht="45" customHeight="1" spans="1:11">
      <c r="A5" s="53" t="s">
        <v>1</v>
      </c>
      <c r="B5" s="53"/>
      <c r="C5" s="53" t="s">
        <v>2</v>
      </c>
      <c r="D5" s="54"/>
      <c r="E5" s="54"/>
      <c r="F5" s="54"/>
      <c r="G5" s="54"/>
      <c r="H5" s="54"/>
      <c r="I5" s="54"/>
      <c r="J5" s="54"/>
      <c r="K5" s="54"/>
    </row>
    <row r="6" ht="45" customHeight="1" spans="1:11">
      <c r="A6" s="55" t="s">
        <v>8</v>
      </c>
      <c r="B6" s="55"/>
      <c r="C6" s="56">
        <v>155.02</v>
      </c>
      <c r="D6" s="57"/>
      <c r="E6" s="57"/>
      <c r="F6" s="57"/>
      <c r="G6" s="57"/>
      <c r="H6" s="57"/>
      <c r="I6" s="57"/>
      <c r="J6" s="57"/>
      <c r="K6" s="57"/>
    </row>
    <row r="7" ht="45" customHeight="1" spans="1:11">
      <c r="A7" s="58" t="s">
        <v>9</v>
      </c>
      <c r="B7" s="59"/>
      <c r="C7" s="60">
        <v>1211.85</v>
      </c>
      <c r="D7" s="57"/>
      <c r="E7" s="57"/>
      <c r="F7" s="57"/>
      <c r="G7" s="57"/>
      <c r="H7" s="57"/>
      <c r="I7" s="57"/>
      <c r="J7" s="57"/>
      <c r="K7" s="57"/>
    </row>
    <row r="8" ht="45" customHeight="1" spans="1:11">
      <c r="A8" s="55" t="s">
        <v>10</v>
      </c>
      <c r="B8" s="55"/>
      <c r="C8" s="60">
        <v>242.68</v>
      </c>
      <c r="D8" s="57"/>
      <c r="E8" s="57"/>
      <c r="F8" s="57"/>
      <c r="G8" s="57"/>
      <c r="H8" s="57"/>
      <c r="I8" s="57"/>
      <c r="J8" s="57"/>
      <c r="K8" s="57"/>
    </row>
    <row r="9" ht="45" customHeight="1" spans="1:11">
      <c r="A9" s="58" t="s">
        <v>11</v>
      </c>
      <c r="B9" s="59"/>
      <c r="C9" s="60">
        <v>499.41</v>
      </c>
      <c r="D9" s="57"/>
      <c r="E9" s="57"/>
      <c r="F9" s="57"/>
      <c r="G9" s="57"/>
      <c r="H9" s="57"/>
      <c r="I9" s="57"/>
      <c r="J9" s="57"/>
      <c r="K9" s="57"/>
    </row>
    <row r="10" ht="45" customHeight="1" spans="1:11">
      <c r="A10" s="58" t="s">
        <v>12</v>
      </c>
      <c r="B10" s="59"/>
      <c r="C10" s="60">
        <v>2040.19</v>
      </c>
      <c r="D10" s="57"/>
      <c r="E10" s="57"/>
      <c r="F10" s="57"/>
      <c r="G10" s="57"/>
      <c r="H10" s="57"/>
      <c r="I10" s="57"/>
      <c r="J10" s="57"/>
      <c r="K10" s="57"/>
    </row>
    <row r="11" ht="45" customHeight="1" spans="1:11">
      <c r="A11" s="58" t="s">
        <v>13</v>
      </c>
      <c r="B11" s="59"/>
      <c r="C11" s="60">
        <v>800</v>
      </c>
      <c r="D11" s="57"/>
      <c r="E11" s="57"/>
      <c r="F11" s="57"/>
      <c r="G11" s="57"/>
      <c r="H11" s="57"/>
      <c r="I11" s="57"/>
      <c r="J11" s="57"/>
      <c r="K11" s="57"/>
    </row>
    <row r="12" ht="45" customHeight="1" spans="1:11">
      <c r="A12" s="58" t="s">
        <v>14</v>
      </c>
      <c r="B12" s="59"/>
      <c r="C12" s="60">
        <v>549.45</v>
      </c>
      <c r="D12" s="57"/>
      <c r="E12" s="57"/>
      <c r="F12" s="57"/>
      <c r="G12" s="57"/>
      <c r="H12" s="57"/>
      <c r="I12" s="57"/>
      <c r="J12" s="57"/>
      <c r="K12" s="57"/>
    </row>
    <row r="13" ht="45" customHeight="1" spans="1:11">
      <c r="A13" s="61" t="s">
        <v>15</v>
      </c>
      <c r="B13" s="61"/>
      <c r="C13" s="56">
        <v>360</v>
      </c>
      <c r="D13" s="57"/>
      <c r="E13" s="57"/>
      <c r="F13" s="57"/>
      <c r="G13" s="57"/>
      <c r="H13" s="57"/>
      <c r="I13" s="57"/>
      <c r="J13" s="57"/>
      <c r="K13" s="57"/>
    </row>
    <row r="14" ht="45" customHeight="1" spans="1:11">
      <c r="A14" s="62" t="s">
        <v>16</v>
      </c>
      <c r="B14" s="63"/>
      <c r="C14" s="64">
        <v>862.55</v>
      </c>
      <c r="D14" s="57"/>
      <c r="E14" s="57"/>
      <c r="F14" s="57"/>
      <c r="G14" s="57"/>
      <c r="H14" s="57"/>
      <c r="I14" s="57"/>
      <c r="J14" s="57"/>
      <c r="K14" s="57"/>
    </row>
    <row r="15" ht="45" customHeight="1" spans="1:11">
      <c r="A15" s="62" t="s">
        <v>17</v>
      </c>
      <c r="B15" s="63"/>
      <c r="C15" s="64"/>
      <c r="D15" s="57"/>
      <c r="E15" s="57"/>
      <c r="F15" s="57"/>
      <c r="G15" s="57"/>
      <c r="H15" s="57"/>
      <c r="I15" s="57"/>
      <c r="J15" s="57"/>
      <c r="K15" s="57"/>
    </row>
    <row r="16" ht="45" customHeight="1" spans="1:11">
      <c r="A16" s="62" t="s">
        <v>6</v>
      </c>
      <c r="B16" s="63"/>
      <c r="C16" s="64">
        <f>SUM(C6:C15)</f>
        <v>6721.15</v>
      </c>
      <c r="D16" s="57"/>
      <c r="E16" s="57"/>
      <c r="F16" s="57"/>
      <c r="G16" s="57"/>
      <c r="H16" s="57"/>
      <c r="I16" s="57"/>
      <c r="J16" s="57"/>
      <c r="K16" s="57"/>
    </row>
  </sheetData>
  <mergeCells count="13"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:K4"/>
  </mergeCells>
  <pageMargins left="0.118055555555556" right="0.275" top="0.118055555555556" bottom="0.118055555555556" header="0.236111111111111" footer="0.0784722222222222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zoomScale="60" zoomScaleNormal="60" workbookViewId="0">
      <selection activeCell="F12" sqref="F12:G13"/>
    </sheetView>
  </sheetViews>
  <sheetFormatPr defaultColWidth="9" defaultRowHeight="13.5" outlineLevelCol="7"/>
  <cols>
    <col min="1" max="1" width="15.8833333333333" style="4" customWidth="1"/>
    <col min="2" max="2" width="40" style="5" customWidth="1"/>
    <col min="3" max="3" width="25.4166666666667" style="5" customWidth="1"/>
    <col min="4" max="4" width="87.9166666666667" style="4" customWidth="1"/>
    <col min="5" max="5" width="26.5583333333333" style="5" customWidth="1"/>
    <col min="6" max="6" width="71.4583333333333" style="6" customWidth="1"/>
    <col min="7" max="7" width="28.275" style="6" customWidth="1"/>
    <col min="8" max="8" width="21.2416666666667" customWidth="1"/>
  </cols>
  <sheetData>
    <row r="1" s="1" customFormat="1" ht="71" customHeight="1" spans="1:8">
      <c r="A1" s="7" t="s">
        <v>18</v>
      </c>
      <c r="B1" s="8"/>
      <c r="C1" s="8"/>
      <c r="D1" s="8"/>
      <c r="E1" s="8"/>
      <c r="F1" s="8"/>
      <c r="G1" s="8"/>
      <c r="H1" s="9"/>
    </row>
    <row r="2" s="2" customFormat="1" ht="57" customHeight="1" spans="1:8">
      <c r="A2" s="10" t="s">
        <v>19</v>
      </c>
      <c r="B2" s="11" t="s">
        <v>20</v>
      </c>
      <c r="C2" s="12"/>
      <c r="D2" s="13" t="s">
        <v>21</v>
      </c>
      <c r="E2" s="14"/>
      <c r="F2" s="15"/>
      <c r="G2" s="16"/>
      <c r="H2" s="17" t="s">
        <v>22</v>
      </c>
    </row>
    <row r="3" s="3" customFormat="1" ht="61" customHeight="1" spans="1:8">
      <c r="A3" s="18">
        <v>14658.2700000001</v>
      </c>
      <c r="B3" s="19" t="s">
        <v>23</v>
      </c>
      <c r="C3" s="20" t="s">
        <v>2</v>
      </c>
      <c r="D3" s="21" t="s">
        <v>24</v>
      </c>
      <c r="E3" s="22" t="s">
        <v>2</v>
      </c>
      <c r="F3" s="23" t="s">
        <v>25</v>
      </c>
      <c r="G3" s="24" t="s">
        <v>2</v>
      </c>
      <c r="H3" s="25">
        <f>C14+A3-E14-G14</f>
        <v>16244.6100000001</v>
      </c>
    </row>
    <row r="4" ht="27" customHeight="1" spans="1:8">
      <c r="A4" s="26"/>
      <c r="B4" s="27" t="s">
        <v>26</v>
      </c>
      <c r="C4" s="28">
        <v>264862.35</v>
      </c>
      <c r="D4" s="29" t="s">
        <v>27</v>
      </c>
      <c r="E4" s="30">
        <v>80861.64</v>
      </c>
      <c r="F4" s="31" t="s">
        <v>28</v>
      </c>
      <c r="G4" s="32">
        <v>1784</v>
      </c>
      <c r="H4" s="25"/>
    </row>
    <row r="5" ht="24" customHeight="1" spans="1:8">
      <c r="A5" s="26"/>
      <c r="B5" s="33"/>
      <c r="C5" s="34"/>
      <c r="D5" s="35"/>
      <c r="E5" s="36"/>
      <c r="F5" s="33"/>
      <c r="G5" s="34"/>
      <c r="H5" s="25"/>
    </row>
    <row r="6" ht="46" customHeight="1" spans="1:8">
      <c r="A6" s="26"/>
      <c r="B6" s="33"/>
      <c r="C6" s="34"/>
      <c r="D6" s="35" t="s">
        <v>29</v>
      </c>
      <c r="E6" s="36">
        <v>132856.37</v>
      </c>
      <c r="F6" s="37"/>
      <c r="G6" s="38"/>
      <c r="H6" s="25"/>
    </row>
    <row r="7" ht="47" customHeight="1" spans="1:8">
      <c r="A7" s="26"/>
      <c r="B7" s="37"/>
      <c r="C7" s="38"/>
      <c r="D7" s="35" t="s">
        <v>30</v>
      </c>
      <c r="E7" s="36">
        <v>164884.78</v>
      </c>
      <c r="F7" s="39" t="s">
        <v>31</v>
      </c>
      <c r="G7" s="28">
        <v>758.54</v>
      </c>
      <c r="H7" s="25"/>
    </row>
    <row r="8" ht="48" customHeight="1" spans="1:8">
      <c r="A8" s="26"/>
      <c r="B8" s="27" t="s">
        <v>32</v>
      </c>
      <c r="C8" s="28">
        <v>154081.3</v>
      </c>
      <c r="D8" s="35" t="s">
        <v>33</v>
      </c>
      <c r="E8" s="36">
        <v>73.31</v>
      </c>
      <c r="F8" s="40"/>
      <c r="G8" s="41"/>
      <c r="H8" s="25"/>
    </row>
    <row r="9" ht="26" customHeight="1" spans="1:8">
      <c r="A9" s="26"/>
      <c r="B9" s="33"/>
      <c r="C9" s="34"/>
      <c r="D9" s="27" t="s">
        <v>34</v>
      </c>
      <c r="E9" s="28">
        <v>3527.85</v>
      </c>
      <c r="F9" s="27" t="s">
        <v>35</v>
      </c>
      <c r="G9" s="28">
        <v>400</v>
      </c>
      <c r="H9" s="25"/>
    </row>
    <row r="10" ht="27" customHeight="1" spans="1:8">
      <c r="A10" s="26"/>
      <c r="B10" s="37"/>
      <c r="C10" s="38"/>
      <c r="D10" s="37"/>
      <c r="E10" s="38"/>
      <c r="F10" s="33"/>
      <c r="G10" s="34"/>
      <c r="H10" s="25"/>
    </row>
    <row r="11" ht="30" customHeight="1" spans="1:8">
      <c r="A11" s="26"/>
      <c r="B11" s="42" t="s">
        <v>36</v>
      </c>
      <c r="C11" s="28">
        <v>168.06</v>
      </c>
      <c r="D11" s="27" t="s">
        <v>37</v>
      </c>
      <c r="E11" s="28">
        <v>2620.4</v>
      </c>
      <c r="F11" s="37"/>
      <c r="G11" s="38"/>
      <c r="H11" s="25"/>
    </row>
    <row r="12" ht="30" customHeight="1" spans="1:8">
      <c r="A12" s="26"/>
      <c r="B12" s="43"/>
      <c r="C12" s="38"/>
      <c r="D12" s="37"/>
      <c r="E12" s="38"/>
      <c r="F12" s="39"/>
      <c r="G12" s="28"/>
      <c r="H12" s="25"/>
    </row>
    <row r="13" ht="51" customHeight="1" spans="1:8">
      <c r="A13" s="26"/>
      <c r="B13" s="39" t="s">
        <v>38</v>
      </c>
      <c r="C13" s="28">
        <v>241.52</v>
      </c>
      <c r="D13" s="44" t="s">
        <v>39</v>
      </c>
      <c r="E13" s="45">
        <v>30000</v>
      </c>
      <c r="F13" s="40"/>
      <c r="G13" s="41"/>
      <c r="H13" s="25"/>
    </row>
    <row r="14" ht="50" customHeight="1" spans="1:8">
      <c r="A14" s="46"/>
      <c r="B14" s="47" t="s">
        <v>6</v>
      </c>
      <c r="C14" s="45">
        <f>SUM(C4:C13)</f>
        <v>419353.23</v>
      </c>
      <c r="D14" s="48" t="s">
        <v>6</v>
      </c>
      <c r="E14" s="41">
        <f>SUM(E4:E13)</f>
        <v>414824.35</v>
      </c>
      <c r="F14" s="49" t="s">
        <v>6</v>
      </c>
      <c r="G14" s="41">
        <f>SUM(G4:G12)</f>
        <v>2942.54</v>
      </c>
      <c r="H14" s="50"/>
    </row>
  </sheetData>
  <mergeCells count="25">
    <mergeCell ref="A1:H1"/>
    <mergeCell ref="B2:C2"/>
    <mergeCell ref="D2:G2"/>
    <mergeCell ref="A3:A14"/>
    <mergeCell ref="B4:B7"/>
    <mergeCell ref="B8:B10"/>
    <mergeCell ref="B11:B12"/>
    <mergeCell ref="C4:C7"/>
    <mergeCell ref="C8:C10"/>
    <mergeCell ref="C11:C12"/>
    <mergeCell ref="D4:D5"/>
    <mergeCell ref="D9:D10"/>
    <mergeCell ref="D11:D12"/>
    <mergeCell ref="E4:E5"/>
    <mergeCell ref="E9:E10"/>
    <mergeCell ref="E11:E12"/>
    <mergeCell ref="F4:F6"/>
    <mergeCell ref="F7:F8"/>
    <mergeCell ref="F9:F11"/>
    <mergeCell ref="F12:F13"/>
    <mergeCell ref="G4:G6"/>
    <mergeCell ref="G7:G8"/>
    <mergeCell ref="G9:G11"/>
    <mergeCell ref="G12:G13"/>
    <mergeCell ref="H3:H14"/>
  </mergeCells>
  <pageMargins left="0.944444444444444" right="0.118055555555556" top="0.393055555555556" bottom="0.236111111111111" header="0.156944444444444" footer="0.196527777777778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2000以上</vt:lpstr>
      <vt:lpstr>2000以下</vt:lpstr>
      <vt:lpstr>新版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譩ツ莣曦</cp:lastModifiedBy>
  <dcterms:created xsi:type="dcterms:W3CDTF">2023-11-30T00:17:00Z</dcterms:created>
  <dcterms:modified xsi:type="dcterms:W3CDTF">2026-01-14T02:06:43Z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EC142962428C404EA915A8319AF2E741_13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